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<sst xmlns="http://schemas.openxmlformats.org/spreadsheetml/2006/main" count="19" uniqueCount="12">
  <si>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Parc. fixa</t>
  </si>
  <si>
    <t>SALÁRIO BASE</t>
  </si>
  <si>
    <t>ATINGIMENTO DE METAS</t>
  </si>
  <si>
    <t>IMPOSTO DE RENDA</t>
  </si>
  <si>
    <t xml:space="preserve"> </t>
  </si>
  <si>
    <t>MINIMO 14/02</t>
  </si>
  <si>
    <t>VALOR DA PR</t>
  </si>
  <si>
    <t>PR TOTAL</t>
  </si>
  <si>
    <t>SALÁRIO</t>
  </si>
  <si>
    <t>MINIMO PR</t>
  </si>
  <si>
    <t>LIQUIDO 28/02</t>
  </si>
  <si>
    <t>DIFERENÇA DIA 14/03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</si>
</sst>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&quot;R$ &quot;* #,##0.00_);_(&quot;R$ &quot;* \(#,##0.00\);_(&quot;R$ &quot;* \-??_);_(@_)"/>
    <numFmt numFmtId="166" formatCode="0%"/>
    <numFmt numFmtId="167" formatCode="0.00%"/>
  </numFmts>
  <fonts count="3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2" fillId="0" borderId="1" xfId="17" applyFont="1" applyFill="1" applyBorder="1" applyAlignment="1" applyProtection="1">
      <alignment/>
      <protection/>
    </xf>
    <xf numFmtId="165" fontId="2" fillId="3" borderId="1" xfId="17" applyFont="1" applyFill="1" applyBorder="1" applyAlignment="1" applyProtection="1">
      <alignment/>
      <protection/>
    </xf>
    <xf numFmtId="166" fontId="2" fillId="4" borderId="1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165" fontId="0" fillId="0" borderId="1" xfId="17" applyFont="1" applyFill="1" applyBorder="1" applyAlignment="1" applyProtection="1">
      <alignment/>
      <protection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5" borderId="1" xfId="0" applyFont="1" applyFill="1" applyBorder="1" applyAlignment="1">
      <alignment/>
    </xf>
    <xf numFmtId="165" fontId="2" fillId="5" borderId="2" xfId="17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6" borderId="1" xfId="0" applyFont="1" applyFill="1" applyBorder="1" applyAlignment="1">
      <alignment/>
    </xf>
    <xf numFmtId="165" fontId="2" fillId="6" borderId="2" xfId="17" applyFont="1" applyFill="1" applyBorder="1" applyAlignment="1" applyProtection="1">
      <alignment/>
      <protection/>
    </xf>
    <xf numFmtId="165" fontId="2" fillId="5" borderId="1" xfId="0" applyNumberFormat="1" applyFont="1" applyFill="1" applyBorder="1" applyAlignment="1">
      <alignment/>
    </xf>
    <xf numFmtId="164" fontId="2" fillId="7" borderId="1" xfId="0" applyFont="1" applyFill="1" applyBorder="1" applyAlignment="1">
      <alignment/>
    </xf>
    <xf numFmtId="165" fontId="2" fillId="7" borderId="1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50" zoomScaleNormal="150" workbookViewId="0" topLeftCell="A1">
      <selection activeCell="B17" sqref="B17"/>
    </sheetView>
  </sheetViews>
  <sheetFormatPr defaultColWidth="9.00390625" defaultRowHeight="14.25"/>
  <cols>
    <col min="1" max="1" width="20.375" style="0" customWidth="1"/>
    <col min="2" max="2" width="17.25390625" style="0" customWidth="1"/>
    <col min="3" max="3" width="13.125" style="0" customWidth="1"/>
    <col min="4" max="4" width="12.00390625" style="0" customWidth="1"/>
    <col min="5" max="5" width="5.125" style="0" customWidth="1"/>
    <col min="6" max="7" width="13.125" style="0" customWidth="1"/>
  </cols>
  <sheetData>
    <row r="1" spans="1:6" ht="15">
      <c r="A1" s="1" t="s">
        <v>0</v>
      </c>
      <c r="B1" s="1" t="s">
        <v>1</v>
      </c>
      <c r="C1" s="2" t="s">
        <v>2</v>
      </c>
      <c r="D1" s="2"/>
      <c r="F1" s="3" t="s">
        <v>3</v>
      </c>
    </row>
    <row r="2" spans="1:8" ht="14.25">
      <c r="A2" s="4">
        <v>3511.24</v>
      </c>
      <c r="B2" s="5"/>
      <c r="C2" s="6">
        <v>1</v>
      </c>
      <c r="D2" s="7">
        <v>0.92</v>
      </c>
      <c r="F2" s="8">
        <v>6000</v>
      </c>
      <c r="G2" s="8" t="s">
        <v>4</v>
      </c>
      <c r="H2" s="9">
        <v>0</v>
      </c>
    </row>
    <row r="3" spans="1:8" ht="14.25">
      <c r="A3" s="2"/>
      <c r="B3" s="2"/>
      <c r="C3" s="4">
        <f>C2*(B2*0.4+A2)</f>
        <v>3511.24</v>
      </c>
      <c r="D3" s="4">
        <f>B2*0.368+A2</f>
        <v>3511.24</v>
      </c>
      <c r="F3" s="8">
        <v>6001</v>
      </c>
      <c r="G3" s="8">
        <v>9000</v>
      </c>
      <c r="H3" s="10">
        <v>0.075</v>
      </c>
    </row>
    <row r="4" spans="1:8" ht="15">
      <c r="A4" s="11" t="s">
        <v>5</v>
      </c>
      <c r="B4" s="12">
        <v>4114.13</v>
      </c>
      <c r="C4" s="13">
        <v>0</v>
      </c>
      <c r="D4" s="14" t="s">
        <v>4</v>
      </c>
      <c r="F4" s="8">
        <v>9001</v>
      </c>
      <c r="G4" s="8">
        <v>12000</v>
      </c>
      <c r="H4" s="15">
        <v>0.15</v>
      </c>
    </row>
    <row r="5" spans="6:8" ht="14.25">
      <c r="F5" s="8">
        <v>12001</v>
      </c>
      <c r="G5" s="8">
        <v>15000</v>
      </c>
      <c r="H5" s="10">
        <v>0.225</v>
      </c>
    </row>
    <row r="6" spans="1:8" ht="15">
      <c r="A6" s="16" t="s">
        <v>6</v>
      </c>
      <c r="B6" s="4">
        <f>IF(D3&lt;B4,B4,D3)</f>
        <v>4114.13</v>
      </c>
      <c r="F6" s="8">
        <v>15001</v>
      </c>
      <c r="G6" s="8"/>
      <c r="H6" s="10">
        <v>0.275</v>
      </c>
    </row>
    <row r="7" spans="1:2" ht="15">
      <c r="A7" s="16" t="s">
        <v>3</v>
      </c>
      <c r="B7" s="4">
        <f>IF(B6&lt;F2,H2,IF(B6&lt;G3,(B6-F3)*H3,IF(B6&lt;G4,((G3-F3)*H3)+(B6-F4)*H4,IF(B6&lt;G5,((G3-F3)*H3)+((G4-F4)*H4)+(B6-F5)*H5,B6*H6))))</f>
        <v>0</v>
      </c>
    </row>
    <row r="8" spans="1:2" ht="15">
      <c r="A8" s="17" t="s">
        <v>7</v>
      </c>
      <c r="B8" s="18">
        <f>B6-B7</f>
        <v>4114.13</v>
      </c>
    </row>
    <row r="10" spans="1:4" ht="15">
      <c r="A10" s="1" t="s">
        <v>0</v>
      </c>
      <c r="B10" s="1" t="s">
        <v>8</v>
      </c>
      <c r="C10" s="2" t="s">
        <v>2</v>
      </c>
      <c r="D10" s="2"/>
    </row>
    <row r="11" spans="1:4" ht="15">
      <c r="A11" s="4">
        <v>3230.34</v>
      </c>
      <c r="B11" s="5">
        <f>B2</f>
        <v>0</v>
      </c>
      <c r="C11" s="6">
        <v>1</v>
      </c>
      <c r="D11" s="7">
        <v>0.92</v>
      </c>
    </row>
    <row r="12" spans="1:4" ht="15">
      <c r="A12" s="2"/>
      <c r="B12" s="2"/>
      <c r="C12" s="4">
        <f>C11*(B11*0.4+A11)</f>
        <v>3230.34</v>
      </c>
      <c r="D12" s="4">
        <f>(B11*0.368)+A11</f>
        <v>3230.34</v>
      </c>
    </row>
    <row r="13" spans="1:4" ht="15">
      <c r="A13" s="19" t="s">
        <v>9</v>
      </c>
      <c r="B13" s="20">
        <v>4471.88</v>
      </c>
      <c r="C13" s="13">
        <v>0</v>
      </c>
      <c r="D13" s="14" t="s">
        <v>4</v>
      </c>
    </row>
    <row r="15" spans="1:2" ht="15">
      <c r="A15" s="16" t="s">
        <v>6</v>
      </c>
      <c r="B15" s="4">
        <f>IF(D12&lt;B4,B4,D12)</f>
        <v>4114.13</v>
      </c>
    </row>
    <row r="16" spans="1:2" ht="15">
      <c r="A16" s="16" t="s">
        <v>3</v>
      </c>
      <c r="B16" s="4">
        <f>IF(B15&lt;F2,H2,IF(B15&lt;G3,(B15-F3)*H3,IF(B15&lt;G4,((G3-F3)*H3)+(B15-F4)*H4,IF(B15&lt;G5,((G3-F3)*H3)+((G4-F4)*H4)+(B15-F5)*H5,B15*H6))))</f>
        <v>0</v>
      </c>
    </row>
    <row r="17" spans="1:2" ht="15">
      <c r="A17" s="11" t="s">
        <v>10</v>
      </c>
      <c r="B17" s="21">
        <f>B15-B16</f>
        <v>4114.13</v>
      </c>
    </row>
    <row r="19" spans="1:2" ht="15">
      <c r="A19" s="22" t="s">
        <v>11</v>
      </c>
      <c r="B19" s="23">
        <f>D3-D12</f>
        <v>280.89999999999964</v>
      </c>
    </row>
  </sheetData>
  <sheetProtection selectLockedCells="1" selectUnlockedCells="1"/>
  <mergeCells count="4">
    <mergeCell ref="C1:D1"/>
    <mergeCell ref="A3:B3"/>
    <mergeCell ref="C10:D10"/>
    <mergeCell ref="A12:B12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Nilson Alves da Silva</dc:creator>
  <cp:keywords/>
  <dc:description/>
  <cp:lastModifiedBy/>
  <cp:lastPrinted>2012-02-28T18:18:51Z</cp:lastPrinted>
  <dcterms:created xsi:type="dcterms:W3CDTF">2012-02-24T16:17:16Z</dcterms:created>
  <dcterms:modified xsi:type="dcterms:W3CDTF">2014-02-27T18:08:47Z</dcterms:modified>
  <cp:category/>
  <cp:version/>
  <cp:contentType/>
  <cp:contentStatus/>
  <cp:revision>1</cp:revision>
</cp:coreProperties>
</file>